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8" windowWidth="14808" windowHeight="7896" tabRatio="458"/>
  </bookViews>
  <sheets>
    <sheet name="Table1" sheetId="1" r:id="rId1"/>
  </sheets>
  <definedNames>
    <definedName name="_xlnm.Print_Titles" localSheetId="0">Table1!$8:$8</definedName>
  </definedNames>
  <calcPr calcId="145621"/>
</workbook>
</file>

<file path=xl/calcChain.xml><?xml version="1.0" encoding="utf-8"?>
<calcChain xmlns="http://schemas.openxmlformats.org/spreadsheetml/2006/main">
  <c r="E26" i="1" l="1"/>
  <c r="E25" i="1" s="1"/>
  <c r="E24" i="1" s="1"/>
  <c r="F18" i="1"/>
  <c r="F21" i="1"/>
  <c r="F31" i="1"/>
  <c r="F11" i="1"/>
  <c r="F13" i="1"/>
  <c r="C34" i="1"/>
  <c r="C33" i="1" s="1"/>
  <c r="C32" i="1" s="1"/>
  <c r="D34" i="1"/>
  <c r="D33" i="1" s="1"/>
  <c r="D32" i="1" s="1"/>
  <c r="C30" i="1"/>
  <c r="C29" i="1"/>
  <c r="C28" i="1" s="1"/>
  <c r="C23" i="1" s="1"/>
  <c r="C22" i="1"/>
  <c r="C20" i="1"/>
  <c r="C19" i="1" s="1"/>
  <c r="C17" i="1"/>
  <c r="C16" i="1" s="1"/>
  <c r="C12" i="1"/>
  <c r="C10" i="1"/>
  <c r="E34" i="1"/>
  <c r="E33" i="1" s="1"/>
  <c r="E32" i="1" s="1"/>
  <c r="E12" i="1"/>
  <c r="E10" i="1"/>
  <c r="D12" i="1"/>
  <c r="F12" i="1" s="1"/>
  <c r="D10" i="1"/>
  <c r="F10" i="1" s="1"/>
  <c r="D30" i="1"/>
  <c r="D29" i="1" s="1"/>
  <c r="D28" i="1" s="1"/>
  <c r="D23" i="1" s="1"/>
  <c r="E30" i="1"/>
  <c r="E29" i="1" s="1"/>
  <c r="E22" i="1"/>
  <c r="E20" i="1" s="1"/>
  <c r="D22" i="1"/>
  <c r="D20" i="1" s="1"/>
  <c r="D19" i="1" s="1"/>
  <c r="E17" i="1"/>
  <c r="E16" i="1" s="1"/>
  <c r="D17" i="1"/>
  <c r="D16" i="1" s="1"/>
  <c r="F30" i="1"/>
  <c r="E9" i="1"/>
  <c r="D15" i="1" l="1"/>
  <c r="D14" i="1" s="1"/>
  <c r="C9" i="1"/>
  <c r="D9" i="1"/>
  <c r="F20" i="1"/>
  <c r="E19" i="1"/>
  <c r="F19" i="1" s="1"/>
  <c r="C15" i="1"/>
  <c r="C14" i="1" s="1"/>
  <c r="C36" i="1" s="1"/>
  <c r="F16" i="1"/>
  <c r="F29" i="1"/>
  <c r="E28" i="1"/>
  <c r="F28" i="1" s="1"/>
  <c r="F22" i="1"/>
  <c r="F17" i="1"/>
  <c r="E15" i="1" l="1"/>
  <c r="F15" i="1" s="1"/>
  <c r="D36" i="1"/>
  <c r="E14" i="1"/>
  <c r="E23" i="1"/>
  <c r="E36" i="1" l="1"/>
  <c r="F14" i="1"/>
</calcChain>
</file>

<file path=xl/sharedStrings.xml><?xml version="1.0" encoding="utf-8"?>
<sst xmlns="http://schemas.openxmlformats.org/spreadsheetml/2006/main" count="67" uniqueCount="67">
  <si>
    <t>КБК</t>
  </si>
  <si>
    <t>Наименование</t>
  </si>
  <si>
    <t>818 01 02 00 00 00 0000 000</t>
  </si>
  <si>
    <t>Кредиты кредитных организаций в валюте Российской Федерации</t>
  </si>
  <si>
    <t>818 01 02 00 00 00 0000 700</t>
  </si>
  <si>
    <t>Получение кредитов от кредитных организаций в валюте Российской Федерации</t>
  </si>
  <si>
    <t>818 01 02 00 00 02 0000 710</t>
  </si>
  <si>
    <t>Получение кредитов от кредитных организаций бюджетами субъектов Российской Федерации в валюте Российской Федерации</t>
  </si>
  <si>
    <t>818 01 02 00 00 00 0000 800</t>
  </si>
  <si>
    <t>Погашение кредитов, предоставленных кредитными организациями в валюте Российской Федерации</t>
  </si>
  <si>
    <t>818 01 02 00 00 02 0000 810</t>
  </si>
  <si>
    <t>Погашение бюджетами субъектов Российской Федерации кредитов от кредитных организаций в валюте Российской Федерации</t>
  </si>
  <si>
    <t>818 01 03 00 00 00 0000 000</t>
  </si>
  <si>
    <t>Бюджетные кредиты от других бюджетов бюджетной системы Российской Федерации</t>
  </si>
  <si>
    <t>818 01 03 01 00 00 0000 000</t>
  </si>
  <si>
    <t>Бюджетные кредиты от других бюджетов бюджетной системы Российской Федерации в валюте Российской Федерации</t>
  </si>
  <si>
    <t>818 01 03 01 00 00 0000 700</t>
  </si>
  <si>
    <t>818 01 03 01 00 02 0000 710</t>
  </si>
  <si>
    <t>818 01 03 01 00 02 8001 710</t>
  </si>
  <si>
    <t>818 01 03 01 00 00 0000 800</t>
  </si>
  <si>
    <t>818 01 03 01 00 02 0000 810</t>
  </si>
  <si>
    <t>818 01 03 01 00 02 8001 810</t>
  </si>
  <si>
    <t>000 01 06 00 00 00 0000 000</t>
  </si>
  <si>
    <t>Иные источники внутреннего финансирования дефицитов бюджетов</t>
  </si>
  <si>
    <t>Итого источников внутреннего финансирования дефицита</t>
  </si>
  <si>
    <t>818 01 03 01 00 02 5002 810</t>
  </si>
  <si>
    <t xml:space="preserve">Погашение бюджетом субъекта Российской Федерации бюджетных кредитов, предоставленных для частичного покрытия дефицита бюджета субъекта Российской Федерации, возврат которых осуществляется субъектом Российской Федерации </t>
  </si>
  <si>
    <t>818 01 05 00 00 00 0000 000</t>
  </si>
  <si>
    <t>Изменение остатков средств на счетах по учету средств бюджета</t>
  </si>
  <si>
    <t>818 01 05 00 00 00 0000 600</t>
  </si>
  <si>
    <t>Уменьшение остатков средств бюджетов</t>
  </si>
  <si>
    <t>818 01 05 02 00 00 0000 600</t>
  </si>
  <si>
    <t>Уменьшение прочих остатков средств бюджетов</t>
  </si>
  <si>
    <t>818 01 05 02 01 00 0000 610</t>
  </si>
  <si>
    <t>Уменьшение прочих остатков денежных средств бюджетов</t>
  </si>
  <si>
    <t>818 01 05 02 01 02 0000 610</t>
  </si>
  <si>
    <t>Уменьшение прочих остатков денежных средств бюджетов субъектов Российской Федерации</t>
  </si>
  <si>
    <t>Процент исполнения к уточненным назначениям</t>
  </si>
  <si>
    <t xml:space="preserve"> 818 01 06 10 00 00 0000 000</t>
  </si>
  <si>
    <t>Операции по управлению остатками средств на единых счетах бюджетов</t>
  </si>
  <si>
    <t xml:space="preserve"> 818 01 06 10 02 00 0000 500</t>
  </si>
  <si>
    <t xml:space="preserve"> 818 01 06 10 02 02 0000 550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</si>
  <si>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</si>
  <si>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Увеличение финансовых активов в собственности субъектов Российской Федерации за счет средств организаций, учредителями которых являются субъекты Российской Федерации и лицевые счета которым открыты в территориальных органах Федерального казначейства или в финансовых органах субъектов Российской Федерации в соответствии с законодательством Российской Федерации</t>
  </si>
  <si>
    <t>818 01 05 00 00 00 0000 500</t>
  </si>
  <si>
    <t>Увеличение остатков средств бюджетов</t>
  </si>
  <si>
    <t>818 01 05 02 00 00 0000 500</t>
  </si>
  <si>
    <t>Увеличение прочих остатков средств бюджетов</t>
  </si>
  <si>
    <t>818 01 05 02 01 00 0000 510</t>
  </si>
  <si>
    <t>Увеличение прочих остатков денежных средств бюджетов</t>
  </si>
  <si>
    <t>818 01 05 02 01 02 0000 510</t>
  </si>
  <si>
    <t>Увеличение прочих остатков денежных средств бюджетов субъектов Российской Федерации</t>
  </si>
  <si>
    <t>(в рублях)</t>
  </si>
  <si>
    <t>к постановлению Правительства</t>
  </si>
  <si>
    <t>Брянской области</t>
  </si>
  <si>
    <t xml:space="preserve">                 Приложение 4</t>
  </si>
  <si>
    <t>Утверждено на 2020 год</t>
  </si>
  <si>
    <t>Уточненные назначения
на 2020 год</t>
  </si>
  <si>
    <t>Получение бюджетных кредитов из других бюджетов бюджетной системы Российской Федерации в валюте Российской Федерации</t>
  </si>
  <si>
    <t>Получение кредитов из других бюджетов бюджетной системы Российской Федерации бюджетами субъектов в валюте Российской Федерации</t>
  </si>
  <si>
    <t xml:space="preserve">Получение бюджетом субъекта Российской Федерации бюджетных кредитов на пополнение остатка средств на счете бюджета 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</si>
  <si>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</si>
  <si>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</si>
  <si>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 xml:space="preserve">Погашение бюджетом субъекта Российской Федерации бюджетных кредитов на пополнение остатка средств на счете бюджета </t>
  </si>
  <si>
    <t>Источники внутреннего финансирования дефицита областного бюджета за 9 месяцев 2020 года</t>
  </si>
  <si>
    <t>Кассовое исполнение
за 9 месяцев
2020 года</t>
  </si>
  <si>
    <t>от 26 октября 2020 года № 483-п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</si>
</sst>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view="pageBreakPreview" zoomScaleNormal="102" zoomScaleSheetLayoutView="100" workbookViewId="0">
      <selection activeCell="E5" sqref="E5"/>
    </sheetView>
  </sheetViews>
  <sheetFormatPr defaultColWidth="9.109375" defaultRowHeight="15.6" x14ac:dyDescent="0.3"/>
  <cols>
    <col min="1" max="1" width="28.5546875" style="4" customWidth="1"/>
    <col min="2" max="2" width="66.33203125" style="4" customWidth="1"/>
    <col min="3" max="5" width="18.109375" style="4" customWidth="1"/>
    <col min="6" max="6" width="14.88671875" style="3" customWidth="1"/>
    <col min="7" max="16384" width="9.109375" style="3"/>
  </cols>
  <sheetData>
    <row r="1" spans="1:6" x14ac:dyDescent="0.3">
      <c r="A1" s="2"/>
      <c r="B1" s="2"/>
      <c r="C1" s="2"/>
      <c r="D1" s="22"/>
      <c r="E1" s="26" t="s">
        <v>55</v>
      </c>
      <c r="F1" s="26"/>
    </row>
    <row r="2" spans="1:6" x14ac:dyDescent="0.3">
      <c r="A2" s="2"/>
      <c r="B2" s="2"/>
      <c r="C2" s="2"/>
      <c r="D2" s="22"/>
      <c r="E2" s="26" t="s">
        <v>53</v>
      </c>
      <c r="F2" s="26"/>
    </row>
    <row r="3" spans="1:6" x14ac:dyDescent="0.3">
      <c r="A3" s="2"/>
      <c r="B3" s="2"/>
      <c r="C3" s="2"/>
      <c r="D3" s="22"/>
      <c r="E3" s="26" t="s">
        <v>54</v>
      </c>
      <c r="F3" s="26"/>
    </row>
    <row r="4" spans="1:6" x14ac:dyDescent="0.3">
      <c r="A4" s="2"/>
      <c r="B4" s="2"/>
      <c r="C4" s="2"/>
      <c r="D4" s="22"/>
      <c r="E4" s="26" t="s">
        <v>66</v>
      </c>
      <c r="F4" s="26"/>
    </row>
    <row r="5" spans="1:6" ht="6.75" customHeight="1" x14ac:dyDescent="0.3">
      <c r="A5" s="2"/>
      <c r="B5" s="2"/>
      <c r="C5" s="2"/>
      <c r="D5" s="1"/>
      <c r="E5" s="1"/>
      <c r="F5" s="1"/>
    </row>
    <row r="6" spans="1:6" ht="24" customHeight="1" x14ac:dyDescent="0.3">
      <c r="A6" s="25" t="s">
        <v>64</v>
      </c>
      <c r="B6" s="25"/>
      <c r="C6" s="25"/>
      <c r="D6" s="25"/>
      <c r="E6" s="25"/>
      <c r="F6" s="25"/>
    </row>
    <row r="7" spans="1:6" x14ac:dyDescent="0.3">
      <c r="F7" s="5" t="s">
        <v>52</v>
      </c>
    </row>
    <row r="8" spans="1:6" ht="67.5" customHeight="1" x14ac:dyDescent="0.3">
      <c r="A8" s="6" t="s">
        <v>0</v>
      </c>
      <c r="B8" s="6" t="s">
        <v>1</v>
      </c>
      <c r="C8" s="6" t="s">
        <v>56</v>
      </c>
      <c r="D8" s="15" t="s">
        <v>57</v>
      </c>
      <c r="E8" s="15" t="s">
        <v>65</v>
      </c>
      <c r="F8" s="15" t="s">
        <v>37</v>
      </c>
    </row>
    <row r="9" spans="1:6" ht="31.2" x14ac:dyDescent="0.3">
      <c r="A9" s="21" t="s">
        <v>2</v>
      </c>
      <c r="B9" s="7" t="s">
        <v>3</v>
      </c>
      <c r="C9" s="8">
        <f>C10+C12</f>
        <v>0</v>
      </c>
      <c r="D9" s="8">
        <f>D10+D12</f>
        <v>0</v>
      </c>
      <c r="E9" s="8">
        <f>E10+E12</f>
        <v>-3000000000</v>
      </c>
      <c r="F9" s="19"/>
    </row>
    <row r="10" spans="1:6" ht="31.2" x14ac:dyDescent="0.3">
      <c r="A10" s="6" t="s">
        <v>4</v>
      </c>
      <c r="B10" s="9" t="s">
        <v>5</v>
      </c>
      <c r="C10" s="10">
        <f>C11</f>
        <v>3000000000</v>
      </c>
      <c r="D10" s="10">
        <f>D11</f>
        <v>3000000000</v>
      </c>
      <c r="E10" s="10">
        <f>E11</f>
        <v>0</v>
      </c>
      <c r="F10" s="20">
        <f t="shared" ref="F10:F31" si="0">E10/D10*100</f>
        <v>0</v>
      </c>
    </row>
    <row r="11" spans="1:6" ht="37.200000000000003" customHeight="1" x14ac:dyDescent="0.3">
      <c r="A11" s="6" t="s">
        <v>6</v>
      </c>
      <c r="B11" s="9" t="s">
        <v>7</v>
      </c>
      <c r="C11" s="10">
        <v>3000000000</v>
      </c>
      <c r="D11" s="10">
        <v>3000000000</v>
      </c>
      <c r="E11" s="11">
        <v>0</v>
      </c>
      <c r="F11" s="20">
        <f t="shared" si="0"/>
        <v>0</v>
      </c>
    </row>
    <row r="12" spans="1:6" ht="31.2" x14ac:dyDescent="0.3">
      <c r="A12" s="6" t="s">
        <v>8</v>
      </c>
      <c r="B12" s="9" t="s">
        <v>9</v>
      </c>
      <c r="C12" s="10">
        <f>C13</f>
        <v>-3000000000</v>
      </c>
      <c r="D12" s="10">
        <f>D13</f>
        <v>-3000000000</v>
      </c>
      <c r="E12" s="10">
        <f>E13</f>
        <v>-3000000000</v>
      </c>
      <c r="F12" s="20">
        <f t="shared" si="0"/>
        <v>100</v>
      </c>
    </row>
    <row r="13" spans="1:6" ht="37.200000000000003" customHeight="1" x14ac:dyDescent="0.3">
      <c r="A13" s="6" t="s">
        <v>10</v>
      </c>
      <c r="B13" s="9" t="s">
        <v>11</v>
      </c>
      <c r="C13" s="10">
        <v>-3000000000</v>
      </c>
      <c r="D13" s="10">
        <v>-3000000000</v>
      </c>
      <c r="E13" s="10">
        <v>-3000000000</v>
      </c>
      <c r="F13" s="20">
        <f t="shared" si="0"/>
        <v>100</v>
      </c>
    </row>
    <row r="14" spans="1:6" ht="31.2" x14ac:dyDescent="0.3">
      <c r="A14" s="16" t="s">
        <v>12</v>
      </c>
      <c r="B14" s="12" t="s">
        <v>13</v>
      </c>
      <c r="C14" s="13">
        <f>C15</f>
        <v>-700879100</v>
      </c>
      <c r="D14" s="13">
        <f>D15</f>
        <v>-700879100</v>
      </c>
      <c r="E14" s="13">
        <f>E15</f>
        <v>0</v>
      </c>
      <c r="F14" s="19">
        <f t="shared" si="0"/>
        <v>0</v>
      </c>
    </row>
    <row r="15" spans="1:6" ht="34.5" customHeight="1" x14ac:dyDescent="0.3">
      <c r="A15" s="6" t="s">
        <v>14</v>
      </c>
      <c r="B15" s="9" t="s">
        <v>15</v>
      </c>
      <c r="C15" s="11">
        <f>C16+C19</f>
        <v>-700879100</v>
      </c>
      <c r="D15" s="11">
        <f>D16+D19</f>
        <v>-700879100</v>
      </c>
      <c r="E15" s="11">
        <f>E16+E19</f>
        <v>0</v>
      </c>
      <c r="F15" s="20">
        <f t="shared" si="0"/>
        <v>0</v>
      </c>
    </row>
    <row r="16" spans="1:6" ht="34.5" customHeight="1" x14ac:dyDescent="0.3">
      <c r="A16" s="6" t="s">
        <v>16</v>
      </c>
      <c r="B16" s="9" t="s">
        <v>58</v>
      </c>
      <c r="C16" s="11">
        <f t="shared" ref="C16:E17" si="1">C17</f>
        <v>1109396000</v>
      </c>
      <c r="D16" s="11">
        <f t="shared" si="1"/>
        <v>1109396000</v>
      </c>
      <c r="E16" s="11">
        <f t="shared" si="1"/>
        <v>0</v>
      </c>
      <c r="F16" s="20">
        <f t="shared" si="0"/>
        <v>0</v>
      </c>
    </row>
    <row r="17" spans="1:6" ht="46.8" x14ac:dyDescent="0.3">
      <c r="A17" s="6" t="s">
        <v>17</v>
      </c>
      <c r="B17" s="9" t="s">
        <v>59</v>
      </c>
      <c r="C17" s="11">
        <f t="shared" si="1"/>
        <v>1109396000</v>
      </c>
      <c r="D17" s="11">
        <f t="shared" si="1"/>
        <v>1109396000</v>
      </c>
      <c r="E17" s="11">
        <f t="shared" si="1"/>
        <v>0</v>
      </c>
      <c r="F17" s="20">
        <f t="shared" si="0"/>
        <v>0</v>
      </c>
    </row>
    <row r="18" spans="1:6" ht="37.799999999999997" customHeight="1" x14ac:dyDescent="0.3">
      <c r="A18" s="6" t="s">
        <v>18</v>
      </c>
      <c r="B18" s="9" t="s">
        <v>60</v>
      </c>
      <c r="C18" s="11">
        <v>1109396000</v>
      </c>
      <c r="D18" s="11">
        <v>1109396000</v>
      </c>
      <c r="E18" s="11">
        <v>0</v>
      </c>
      <c r="F18" s="20">
        <f t="shared" si="0"/>
        <v>0</v>
      </c>
    </row>
    <row r="19" spans="1:6" ht="46.8" x14ac:dyDescent="0.3">
      <c r="A19" s="6" t="s">
        <v>19</v>
      </c>
      <c r="B19" s="9" t="s">
        <v>61</v>
      </c>
      <c r="C19" s="11">
        <f>C20</f>
        <v>-1810275100</v>
      </c>
      <c r="D19" s="11">
        <f>D20</f>
        <v>-1810275100</v>
      </c>
      <c r="E19" s="11">
        <f>E20</f>
        <v>0</v>
      </c>
      <c r="F19" s="20">
        <f t="shared" si="0"/>
        <v>0</v>
      </c>
    </row>
    <row r="20" spans="1:6" ht="46.8" x14ac:dyDescent="0.3">
      <c r="A20" s="6" t="s">
        <v>20</v>
      </c>
      <c r="B20" s="9" t="s">
        <v>62</v>
      </c>
      <c r="C20" s="11">
        <f>C21+C22</f>
        <v>-1810275100</v>
      </c>
      <c r="D20" s="11">
        <f>D21+D22</f>
        <v>-1810275100</v>
      </c>
      <c r="E20" s="11">
        <f>E21+E22</f>
        <v>0</v>
      </c>
      <c r="F20" s="20">
        <f t="shared" si="0"/>
        <v>0</v>
      </c>
    </row>
    <row r="21" spans="1:6" ht="65.25" customHeight="1" x14ac:dyDescent="0.3">
      <c r="A21" s="6" t="s">
        <v>25</v>
      </c>
      <c r="B21" s="9" t="s">
        <v>26</v>
      </c>
      <c r="C21" s="10">
        <v>-700879100</v>
      </c>
      <c r="D21" s="10">
        <v>-700879100</v>
      </c>
      <c r="E21" s="10">
        <v>0</v>
      </c>
      <c r="F21" s="20">
        <f t="shared" si="0"/>
        <v>0</v>
      </c>
    </row>
    <row r="22" spans="1:6" ht="35.4" customHeight="1" x14ac:dyDescent="0.3">
      <c r="A22" s="6" t="s">
        <v>21</v>
      </c>
      <c r="B22" s="9" t="s">
        <v>63</v>
      </c>
      <c r="C22" s="11">
        <f>-C18</f>
        <v>-1109396000</v>
      </c>
      <c r="D22" s="11">
        <f>-D18</f>
        <v>-1109396000</v>
      </c>
      <c r="E22" s="11">
        <f>-E18</f>
        <v>0</v>
      </c>
      <c r="F22" s="20">
        <f t="shared" si="0"/>
        <v>0</v>
      </c>
    </row>
    <row r="23" spans="1:6" ht="31.2" x14ac:dyDescent="0.3">
      <c r="A23" s="16" t="s">
        <v>27</v>
      </c>
      <c r="B23" s="12" t="s">
        <v>28</v>
      </c>
      <c r="C23" s="13">
        <f>C28</f>
        <v>3034516820.23</v>
      </c>
      <c r="D23" s="13">
        <f>D28</f>
        <v>3034516820.23</v>
      </c>
      <c r="E23" s="13">
        <f>E24+E28</f>
        <v>686803104.49000025</v>
      </c>
      <c r="F23" s="19"/>
    </row>
    <row r="24" spans="1:6" x14ac:dyDescent="0.3">
      <c r="A24" s="6" t="s">
        <v>44</v>
      </c>
      <c r="B24" s="9" t="s">
        <v>45</v>
      </c>
      <c r="C24" s="11">
        <v>0</v>
      </c>
      <c r="D24" s="11">
        <v>0</v>
      </c>
      <c r="E24" s="11">
        <f>E25</f>
        <v>-2347713715.7399998</v>
      </c>
      <c r="F24" s="19"/>
    </row>
    <row r="25" spans="1:6" x14ac:dyDescent="0.3">
      <c r="A25" s="6" t="s">
        <v>46</v>
      </c>
      <c r="B25" s="9" t="s">
        <v>47</v>
      </c>
      <c r="C25" s="11">
        <v>0</v>
      </c>
      <c r="D25" s="11">
        <v>0</v>
      </c>
      <c r="E25" s="11">
        <f>E26</f>
        <v>-2347713715.7399998</v>
      </c>
      <c r="F25" s="19"/>
    </row>
    <row r="26" spans="1:6" x14ac:dyDescent="0.3">
      <c r="A26" s="6" t="s">
        <v>48</v>
      </c>
      <c r="B26" s="9" t="s">
        <v>49</v>
      </c>
      <c r="C26" s="11">
        <v>0</v>
      </c>
      <c r="D26" s="11">
        <v>0</v>
      </c>
      <c r="E26" s="11">
        <f>E27</f>
        <v>-2347713715.7399998</v>
      </c>
      <c r="F26" s="19"/>
    </row>
    <row r="27" spans="1:6" ht="31.2" x14ac:dyDescent="0.3">
      <c r="A27" s="6" t="s">
        <v>50</v>
      </c>
      <c r="B27" s="9" t="s">
        <v>51</v>
      </c>
      <c r="C27" s="11">
        <v>0</v>
      </c>
      <c r="D27" s="11">
        <v>0</v>
      </c>
      <c r="E27" s="11">
        <v>-2347713715.7399998</v>
      </c>
      <c r="F27" s="20"/>
    </row>
    <row r="28" spans="1:6" x14ac:dyDescent="0.3">
      <c r="A28" s="6" t="s">
        <v>29</v>
      </c>
      <c r="B28" s="9" t="s">
        <v>30</v>
      </c>
      <c r="C28" s="11">
        <f t="shared" ref="C28:E30" si="2">C29</f>
        <v>3034516820.23</v>
      </c>
      <c r="D28" s="11">
        <f t="shared" si="2"/>
        <v>3034516820.23</v>
      </c>
      <c r="E28" s="11">
        <f t="shared" si="2"/>
        <v>3034516820.23</v>
      </c>
      <c r="F28" s="20">
        <f t="shared" si="0"/>
        <v>100</v>
      </c>
    </row>
    <row r="29" spans="1:6" x14ac:dyDescent="0.3">
      <c r="A29" s="6" t="s">
        <v>31</v>
      </c>
      <c r="B29" s="9" t="s">
        <v>32</v>
      </c>
      <c r="C29" s="11">
        <f t="shared" si="2"/>
        <v>3034516820.23</v>
      </c>
      <c r="D29" s="11">
        <f t="shared" si="2"/>
        <v>3034516820.23</v>
      </c>
      <c r="E29" s="11">
        <f t="shared" si="2"/>
        <v>3034516820.23</v>
      </c>
      <c r="F29" s="20">
        <f t="shared" si="0"/>
        <v>100</v>
      </c>
    </row>
    <row r="30" spans="1:6" x14ac:dyDescent="0.3">
      <c r="A30" s="6" t="s">
        <v>33</v>
      </c>
      <c r="B30" s="9" t="s">
        <v>34</v>
      </c>
      <c r="C30" s="11">
        <f t="shared" si="2"/>
        <v>3034516820.23</v>
      </c>
      <c r="D30" s="11">
        <f t="shared" si="2"/>
        <v>3034516820.23</v>
      </c>
      <c r="E30" s="11">
        <f t="shared" si="2"/>
        <v>3034516820.23</v>
      </c>
      <c r="F30" s="20">
        <f t="shared" si="0"/>
        <v>100</v>
      </c>
    </row>
    <row r="31" spans="1:6" ht="31.2" x14ac:dyDescent="0.3">
      <c r="A31" s="6" t="s">
        <v>35</v>
      </c>
      <c r="B31" s="9" t="s">
        <v>36</v>
      </c>
      <c r="C31" s="11">
        <v>3034516820.23</v>
      </c>
      <c r="D31" s="11">
        <v>3034516820.23</v>
      </c>
      <c r="E31" s="11">
        <v>3034516820.23</v>
      </c>
      <c r="F31" s="20">
        <f t="shared" si="0"/>
        <v>100</v>
      </c>
    </row>
    <row r="32" spans="1:6" ht="31.2" x14ac:dyDescent="0.3">
      <c r="A32" s="16" t="s">
        <v>22</v>
      </c>
      <c r="B32" s="12" t="s">
        <v>23</v>
      </c>
      <c r="C32" s="13">
        <f>C33</f>
        <v>0</v>
      </c>
      <c r="D32" s="13">
        <f t="shared" ref="D32:E32" si="3">D33</f>
        <v>0</v>
      </c>
      <c r="E32" s="13">
        <f t="shared" si="3"/>
        <v>1150310188.71</v>
      </c>
      <c r="F32" s="20"/>
    </row>
    <row r="33" spans="1:6" ht="31.2" x14ac:dyDescent="0.3">
      <c r="A33" s="18" t="s">
        <v>38</v>
      </c>
      <c r="B33" s="9" t="s">
        <v>39</v>
      </c>
      <c r="C33" s="11">
        <f t="shared" ref="C33:E34" si="4">C34</f>
        <v>0</v>
      </c>
      <c r="D33" s="11">
        <f t="shared" si="4"/>
        <v>0</v>
      </c>
      <c r="E33" s="11">
        <f t="shared" si="4"/>
        <v>1150310188.71</v>
      </c>
      <c r="F33" s="20"/>
    </row>
    <row r="34" spans="1:6" ht="82.5" customHeight="1" x14ac:dyDescent="0.3">
      <c r="A34" s="18" t="s">
        <v>40</v>
      </c>
      <c r="B34" s="17" t="s">
        <v>42</v>
      </c>
      <c r="C34" s="11">
        <f t="shared" si="4"/>
        <v>0</v>
      </c>
      <c r="D34" s="11">
        <f t="shared" si="4"/>
        <v>0</v>
      </c>
      <c r="E34" s="11">
        <f t="shared" si="4"/>
        <v>1150310188.71</v>
      </c>
      <c r="F34" s="20"/>
    </row>
    <row r="35" spans="1:6" ht="109.2" x14ac:dyDescent="0.3">
      <c r="A35" s="18" t="s">
        <v>41</v>
      </c>
      <c r="B35" s="17" t="s">
        <v>43</v>
      </c>
      <c r="C35" s="11">
        <v>0</v>
      </c>
      <c r="D35" s="11">
        <v>0</v>
      </c>
      <c r="E35" s="11">
        <v>1150310188.71</v>
      </c>
      <c r="F35" s="20"/>
    </row>
    <row r="36" spans="1:6" ht="21" customHeight="1" x14ac:dyDescent="0.3">
      <c r="A36" s="23" t="s">
        <v>24</v>
      </c>
      <c r="B36" s="24"/>
      <c r="C36" s="13">
        <f>C9+C14+C23+C32</f>
        <v>2333637720.23</v>
      </c>
      <c r="D36" s="13">
        <f>D9+D14+D23+D32</f>
        <v>2333637720.23</v>
      </c>
      <c r="E36" s="13">
        <f>E9+E14+E23+E32</f>
        <v>-1162886706.7999997</v>
      </c>
      <c r="F36" s="19"/>
    </row>
    <row r="38" spans="1:6" x14ac:dyDescent="0.3">
      <c r="F38" s="14"/>
    </row>
  </sheetData>
  <mergeCells count="6">
    <mergeCell ref="A36:B36"/>
    <mergeCell ref="A6:F6"/>
    <mergeCell ref="E1:F1"/>
    <mergeCell ref="E2:F2"/>
    <mergeCell ref="E3:F3"/>
    <mergeCell ref="E4:F4"/>
  </mergeCells>
  <printOptions horizontalCentered="1"/>
  <pageMargins left="0.31" right="0.39370078740157483" top="0.39370078740157483" bottom="0.31496062992125984" header="0.19685039370078741" footer="0.15748031496062992"/>
  <pageSetup paperSize="9" scale="85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2020-11-13T08:03:47Z</dcterms:modified>
</cp:coreProperties>
</file>